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8_{4FE8C3AB-EF6D-4174-B0F5-52435E364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I195" i="1" l="1"/>
  <c r="F195" i="1"/>
  <c r="H195" i="1"/>
  <c r="J195" i="1"/>
  <c r="L195" i="1"/>
  <c r="I176" i="1"/>
  <c r="F176" i="1"/>
  <c r="J176" i="1"/>
  <c r="I157" i="1"/>
  <c r="J157" i="1"/>
  <c r="H157" i="1"/>
  <c r="H196" i="1" s="1"/>
  <c r="G138" i="1"/>
  <c r="F138" i="1"/>
  <c r="J138" i="1"/>
  <c r="G196" i="1"/>
  <c r="I138" i="1"/>
  <c r="L138" i="1"/>
  <c r="L196" i="1" s="1"/>
  <c r="I43" i="1"/>
  <c r="F62" i="1"/>
  <c r="I62" i="1"/>
  <c r="F24" i="1"/>
  <c r="J24" i="1"/>
  <c r="I24" i="1"/>
  <c r="J196" i="1" l="1"/>
  <c r="F196" i="1"/>
  <c r="I196" i="1"/>
</calcChain>
</file>

<file path=xl/sharedStrings.xml><?xml version="1.0" encoding="utf-8"?>
<sst xmlns="http://schemas.openxmlformats.org/spreadsheetml/2006/main" count="291" uniqueCount="104">
  <si>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</si>
  <si>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</si>
  <si>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</si>
  <si>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</si>
  <si>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</si>
  <si>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</si>
  <si>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</si>
  <si>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</si>
  <si>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</si>
  <si>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</si>
  <si>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</si>
  <si>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</si>
  <si>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</si>
  <si>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</si>
  <si>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</si>
  <si>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</si>
  <si>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</si>
  <si>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</si>
  <si>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</si>
  <si>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</si>
  <si>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</si>
  <si>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</si>
  <si>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</si>
  <si>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</si>
  <si>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</si>
  <si>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</si>
  <si>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</si>
  <si>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</si>
  <si>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</si>
  <si>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</si>
  <si>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</si>
  <si>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</si>
  <si>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</si>
  <si>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</si>
  <si>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</si>
  <si>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</si>
  <si>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</si>
  <si>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</si>
  <si>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</si>
  <si>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54-2з</t>
  </si>
  <si>
    <t>Огурец в нарезке</t>
  </si>
  <si>
    <t>Рис отварной</t>
  </si>
  <si>
    <t>54-6г</t>
  </si>
  <si>
    <t>Биточек из говядины</t>
  </si>
  <si>
    <t>54-6м</t>
  </si>
  <si>
    <t>Соус белый основной</t>
  </si>
  <si>
    <t>54-2соус</t>
  </si>
  <si>
    <t>Компот из смеси сухофруктов</t>
  </si>
  <si>
    <t>54-1хн</t>
  </si>
  <si>
    <t>Хлеб пшеничный</t>
  </si>
  <si>
    <t>Пром.</t>
  </si>
  <si>
    <t>МБОУ "СОШ д.Шибково"</t>
  </si>
  <si>
    <t>директор школы</t>
  </si>
  <si>
    <t>Сазонов Владимир Иванович</t>
  </si>
  <si>
    <t>60</t>
  </si>
  <si>
    <t>Помидор в нарезке</t>
  </si>
  <si>
    <t>54-3з</t>
  </si>
  <si>
    <t>Картофельное пюре</t>
  </si>
  <si>
    <t>150</t>
  </si>
  <si>
    <t>54-11г</t>
  </si>
  <si>
    <t>Сок яблочный</t>
  </si>
  <si>
    <t>200</t>
  </si>
  <si>
    <t>1</t>
  </si>
  <si>
    <t>Сардельки</t>
  </si>
  <si>
    <t>Макароны отварные</t>
  </si>
  <si>
    <t>54-1г</t>
  </si>
  <si>
    <t>Гуляш из говядины</t>
  </si>
  <si>
    <t>54-2м</t>
  </si>
  <si>
    <t>Напиток из шиповника</t>
  </si>
  <si>
    <t>54-13хн</t>
  </si>
  <si>
    <t>Горошек зеленый</t>
  </si>
  <si>
    <t>54-203</t>
  </si>
  <si>
    <t>Жаркое по-домашнему</t>
  </si>
  <si>
    <t>54-9м</t>
  </si>
  <si>
    <t>Чай с лимоном и сахаром</t>
  </si>
  <si>
    <t>54-3гн</t>
  </si>
  <si>
    <t>Кукуруза сахарная</t>
  </si>
  <si>
    <t>54-213</t>
  </si>
  <si>
    <t>Рыба, запеченная в сметанном соусе (минтай)</t>
  </si>
  <si>
    <t>54-9р</t>
  </si>
  <si>
    <t>Компот из кураги</t>
  </si>
  <si>
    <t>54-2хн</t>
  </si>
  <si>
    <t>54-1г-2020</t>
  </si>
  <si>
    <t>54-3гн-2020</t>
  </si>
  <si>
    <t>Тефтели</t>
  </si>
  <si>
    <t>54-2з-2020</t>
  </si>
  <si>
    <t>Суп гороховый</t>
  </si>
  <si>
    <t>133.1</t>
  </si>
  <si>
    <t>54-8с-2020</t>
  </si>
  <si>
    <t>54-11г-2020</t>
  </si>
  <si>
    <t>Капуста тушеная с мясом</t>
  </si>
  <si>
    <t>54-10м-2020</t>
  </si>
  <si>
    <t>Компот из смородины</t>
  </si>
  <si>
    <t>54-7хн-2020</t>
  </si>
  <si>
    <t>54-9р-2020</t>
  </si>
  <si>
    <t>Компот из свежих яблок</t>
  </si>
  <si>
    <t>54-32хн-2020</t>
  </si>
  <si>
    <t>Каша гречневая рассыпчатая</t>
  </si>
  <si>
    <t>54-4г-2020</t>
  </si>
  <si>
    <t>Котлета домашняя</t>
  </si>
  <si>
    <t>54-2соус-2020</t>
  </si>
  <si>
    <t>Чай с сахаром</t>
  </si>
  <si>
    <t>54-2гн-2020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</si>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</sst>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1" fillId="4" borderId="24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51</v>
      </c>
      <c r="D1" s="52"/>
      <c r="E1" s="52"/>
      <c r="F1" s="12" t="s">
        <v>16</v>
      </c>
      <c r="G1" s="2" t="s">
        <v>17</v>
      </c>
      <c r="H1" s="53" t="s">
        <v>52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53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58" t="s">
        <v>43</v>
      </c>
      <c r="F16" s="59">
        <v>85</v>
      </c>
      <c r="G16" s="59">
        <v>15.5</v>
      </c>
      <c r="H16" s="59">
        <v>14.8</v>
      </c>
      <c r="I16" s="59">
        <v>14</v>
      </c>
      <c r="J16" s="59">
        <v>251</v>
      </c>
      <c r="K16" s="60" t="s">
        <v>44</v>
      </c>
      <c r="L16" s="61">
        <v>37.229999999999997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3.6</v>
      </c>
      <c r="H17" s="43">
        <v>4.8</v>
      </c>
      <c r="I17" s="43">
        <v>36.4</v>
      </c>
      <c r="J17" s="43">
        <v>203.5</v>
      </c>
      <c r="K17" s="44" t="s">
        <v>42</v>
      </c>
      <c r="L17" s="43">
        <v>11.01</v>
      </c>
    </row>
    <row r="18" spans="1:12" ht="15" x14ac:dyDescent="0.25">
      <c r="A18" s="23"/>
      <c r="B18" s="15"/>
      <c r="C18" s="11"/>
      <c r="D18" s="7" t="s">
        <v>30</v>
      </c>
      <c r="E18" s="58" t="s">
        <v>47</v>
      </c>
      <c r="F18" s="59">
        <v>200</v>
      </c>
      <c r="G18" s="59">
        <v>0.5</v>
      </c>
      <c r="H18" s="59">
        <v>0</v>
      </c>
      <c r="I18" s="59">
        <v>19.8</v>
      </c>
      <c r="J18" s="59">
        <v>81</v>
      </c>
      <c r="K18" s="60" t="s">
        <v>48</v>
      </c>
      <c r="L18" s="61">
        <v>5.27</v>
      </c>
    </row>
    <row r="19" spans="1:12" ht="15" x14ac:dyDescent="0.25">
      <c r="A19" s="23"/>
      <c r="B19" s="15"/>
      <c r="C19" s="11"/>
      <c r="D19" s="7" t="s">
        <v>31</v>
      </c>
      <c r="E19" s="58" t="s">
        <v>49</v>
      </c>
      <c r="F19" s="59">
        <v>80</v>
      </c>
      <c r="G19" s="59">
        <v>6.1</v>
      </c>
      <c r="H19" s="59">
        <v>0.6</v>
      </c>
      <c r="I19" s="59">
        <v>39.4</v>
      </c>
      <c r="J19" s="59">
        <v>187</v>
      </c>
      <c r="K19" s="60" t="s">
        <v>50</v>
      </c>
      <c r="L19" s="61">
        <v>6.08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40</v>
      </c>
      <c r="F21" s="43">
        <v>60</v>
      </c>
      <c r="G21" s="43">
        <v>0.5</v>
      </c>
      <c r="H21" s="43">
        <v>0.1</v>
      </c>
      <c r="I21" s="43">
        <v>1.5</v>
      </c>
      <c r="J21" s="43">
        <v>8.5</v>
      </c>
      <c r="K21" s="44" t="s">
        <v>39</v>
      </c>
      <c r="L21" s="43">
        <v>7.5</v>
      </c>
    </row>
    <row r="22" spans="1:12" ht="15" x14ac:dyDescent="0.25">
      <c r="A22" s="23"/>
      <c r="B22" s="15"/>
      <c r="C22" s="11"/>
      <c r="D22" s="6"/>
      <c r="E22" s="42" t="s">
        <v>45</v>
      </c>
      <c r="F22" s="43">
        <v>20</v>
      </c>
      <c r="G22" s="43">
        <v>0.5</v>
      </c>
      <c r="H22" s="43">
        <v>0.8</v>
      </c>
      <c r="I22" s="43">
        <v>0.9</v>
      </c>
      <c r="J22" s="43">
        <v>125</v>
      </c>
      <c r="K22" s="44" t="s">
        <v>46</v>
      </c>
      <c r="L22" s="43">
        <v>0.1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595</v>
      </c>
      <c r="G23" s="19">
        <f t="shared" ref="G23:J23" si="2">SUM(G14:G22)</f>
        <v>26.700000000000003</v>
      </c>
      <c r="H23" s="19">
        <f t="shared" si="2"/>
        <v>21.100000000000005</v>
      </c>
      <c r="I23" s="19">
        <f t="shared" si="2"/>
        <v>112</v>
      </c>
      <c r="J23" s="19">
        <f t="shared" si="2"/>
        <v>856</v>
      </c>
      <c r="K23" s="25"/>
      <c r="L23" s="19">
        <f t="shared" ref="L23" si="3">SUM(L14:L22)</f>
        <v>67.189999999999984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595</v>
      </c>
      <c r="G24" s="32">
        <f t="shared" ref="G24:J24" si="4">G13+G23</f>
        <v>26.700000000000003</v>
      </c>
      <c r="H24" s="32">
        <f t="shared" si="4"/>
        <v>21.100000000000005</v>
      </c>
      <c r="I24" s="32">
        <f t="shared" si="4"/>
        <v>112</v>
      </c>
      <c r="J24" s="32">
        <f t="shared" si="4"/>
        <v>856</v>
      </c>
      <c r="K24" s="32"/>
      <c r="L24" s="32">
        <f t="shared" ref="L24" si="5">L13+L23</f>
        <v>67.189999999999984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100</v>
      </c>
      <c r="G35" s="43">
        <v>11.7</v>
      </c>
      <c r="H35" s="43">
        <v>22.8</v>
      </c>
      <c r="I35" s="43">
        <v>0.2</v>
      </c>
      <c r="J35" s="43">
        <v>252.8</v>
      </c>
      <c r="K35" s="44" t="s">
        <v>50</v>
      </c>
      <c r="L35" s="43">
        <v>32</v>
      </c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 t="s">
        <v>58</v>
      </c>
      <c r="G36" s="43">
        <v>3.1</v>
      </c>
      <c r="H36" s="43">
        <v>5.3</v>
      </c>
      <c r="I36" s="43">
        <v>19.8</v>
      </c>
      <c r="J36" s="43">
        <v>139.4</v>
      </c>
      <c r="K36" s="44" t="s">
        <v>59</v>
      </c>
      <c r="L36" s="43">
        <v>14.58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 t="s">
        <v>61</v>
      </c>
      <c r="G37" s="43" t="s">
        <v>62</v>
      </c>
      <c r="H37" s="43">
        <v>0.2</v>
      </c>
      <c r="I37" s="43">
        <v>20.2</v>
      </c>
      <c r="J37" s="43">
        <v>86.6</v>
      </c>
      <c r="K37" s="44" t="s">
        <v>50</v>
      </c>
      <c r="L37" s="43">
        <v>13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 t="s">
        <v>54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50</v>
      </c>
      <c r="L38" s="43">
        <v>4.5599999999999996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55</v>
      </c>
      <c r="F40" s="43" t="s">
        <v>54</v>
      </c>
      <c r="G40" s="43">
        <v>0.7</v>
      </c>
      <c r="H40" s="43">
        <v>0.1</v>
      </c>
      <c r="I40" s="43">
        <v>2.2999999999999998</v>
      </c>
      <c r="J40" s="43">
        <v>12.8</v>
      </c>
      <c r="K40" s="44" t="s">
        <v>56</v>
      </c>
      <c r="L40" s="43">
        <v>7.48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100</v>
      </c>
      <c r="G42" s="19">
        <f t="shared" ref="G42" si="10">SUM(G33:G41)</f>
        <v>20.099999999999998</v>
      </c>
      <c r="H42" s="19">
        <f t="shared" ref="H42" si="11">SUM(H33:H41)</f>
        <v>28.900000000000002</v>
      </c>
      <c r="I42" s="19">
        <f t="shared" ref="I42" si="12">SUM(I33:I41)</f>
        <v>72</v>
      </c>
      <c r="J42" s="19">
        <f t="shared" ref="J42:L42" si="13">SUM(J33:J41)</f>
        <v>632.20000000000005</v>
      </c>
      <c r="K42" s="25"/>
      <c r="L42" s="19">
        <f t="shared" si="13"/>
        <v>71.62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100</v>
      </c>
      <c r="G43" s="32">
        <f t="shared" ref="G43" si="14">G32+G42</f>
        <v>20.099999999999998</v>
      </c>
      <c r="H43" s="32">
        <f t="shared" ref="H43" si="15">H32+H42</f>
        <v>28.900000000000002</v>
      </c>
      <c r="I43" s="32">
        <f t="shared" ref="I43" si="16">I32+I42</f>
        <v>72</v>
      </c>
      <c r="J43" s="32">
        <f t="shared" ref="J43:L43" si="17">J32+J42</f>
        <v>632.20000000000005</v>
      </c>
      <c r="K43" s="32"/>
      <c r="L43" s="32">
        <f t="shared" si="17"/>
        <v>71.62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85</v>
      </c>
      <c r="G54" s="43">
        <v>14.4</v>
      </c>
      <c r="H54" s="43">
        <v>14</v>
      </c>
      <c r="I54" s="43">
        <v>3.3</v>
      </c>
      <c r="J54" s="43">
        <v>197.3</v>
      </c>
      <c r="K54" s="44" t="s">
        <v>67</v>
      </c>
      <c r="L54" s="43">
        <v>45.16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65</v>
      </c>
      <c r="L55" s="43">
        <v>8.56</v>
      </c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0.6</v>
      </c>
      <c r="H56" s="43">
        <v>0.2</v>
      </c>
      <c r="I56" s="43">
        <v>15.1</v>
      </c>
      <c r="J56" s="43">
        <v>65.400000000000006</v>
      </c>
      <c r="K56" s="44" t="s">
        <v>69</v>
      </c>
      <c r="L56" s="43">
        <v>8.25</v>
      </c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50</v>
      </c>
      <c r="L57" s="43">
        <v>4.5599999999999996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495</v>
      </c>
      <c r="G61" s="19">
        <f t="shared" ref="G61" si="22">SUM(G52:G60)</f>
        <v>24.9</v>
      </c>
      <c r="H61" s="19">
        <f t="shared" ref="H61" si="23">SUM(H52:H60)</f>
        <v>19.599999999999998</v>
      </c>
      <c r="I61" s="19">
        <f t="shared" ref="I61" si="24">SUM(I52:I60)</f>
        <v>80.699999999999989</v>
      </c>
      <c r="J61" s="19">
        <f t="shared" ref="J61:L61" si="25">SUM(J52:J60)</f>
        <v>600.1</v>
      </c>
      <c r="K61" s="25"/>
      <c r="L61" s="19">
        <f t="shared" si="25"/>
        <v>66.53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495</v>
      </c>
      <c r="G62" s="32">
        <f t="shared" ref="G62" si="26">G51+G61</f>
        <v>24.9</v>
      </c>
      <c r="H62" s="32">
        <f t="shared" ref="H62" si="27">H51+H61</f>
        <v>19.599999999999998</v>
      </c>
      <c r="I62" s="32">
        <f t="shared" ref="I62" si="28">I51+I61</f>
        <v>80.699999999999989</v>
      </c>
      <c r="J62" s="32">
        <f t="shared" ref="J62:L62" si="29">J51+J61</f>
        <v>600.1</v>
      </c>
      <c r="K62" s="32"/>
      <c r="L62" s="32">
        <f t="shared" si="29"/>
        <v>66.53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150</v>
      </c>
      <c r="G73" s="43">
        <v>15.08</v>
      </c>
      <c r="H73" s="43">
        <v>14.1</v>
      </c>
      <c r="I73" s="43">
        <v>12.9</v>
      </c>
      <c r="J73" s="43">
        <v>238.43</v>
      </c>
      <c r="K73" s="44" t="s">
        <v>73</v>
      </c>
      <c r="L73" s="43">
        <v>46.85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37</v>
      </c>
      <c r="G74" s="43">
        <v>1</v>
      </c>
      <c r="H74" s="43">
        <v>0.06</v>
      </c>
      <c r="I74" s="43">
        <v>2.16</v>
      </c>
      <c r="J74" s="43">
        <v>13.6</v>
      </c>
      <c r="K74" s="44" t="s">
        <v>71</v>
      </c>
      <c r="L74" s="43">
        <v>17.86</v>
      </c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0.2</v>
      </c>
      <c r="H75" s="43">
        <v>0.1</v>
      </c>
      <c r="I75" s="43">
        <v>6.6</v>
      </c>
      <c r="J75" s="43">
        <v>27.9</v>
      </c>
      <c r="K75" s="44" t="s">
        <v>75</v>
      </c>
      <c r="L75" s="43">
        <v>4.3600000000000003</v>
      </c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40</v>
      </c>
      <c r="G76" s="43">
        <v>3</v>
      </c>
      <c r="H76" s="43">
        <v>0.3</v>
      </c>
      <c r="I76" s="43">
        <v>19.7</v>
      </c>
      <c r="J76" s="43">
        <v>93.8</v>
      </c>
      <c r="K76" s="44" t="s">
        <v>50</v>
      </c>
      <c r="L76" s="43">
        <v>4.5599999999999996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427</v>
      </c>
      <c r="G80" s="19">
        <f t="shared" ref="G80" si="34">SUM(G71:G79)</f>
        <v>19.279999999999998</v>
      </c>
      <c r="H80" s="19">
        <f t="shared" ref="H80" si="35">SUM(H71:H79)</f>
        <v>14.56</v>
      </c>
      <c r="I80" s="19">
        <f t="shared" ref="I80" si="36">SUM(I71:I79)</f>
        <v>41.36</v>
      </c>
      <c r="J80" s="19">
        <f t="shared" ref="J80:L80" si="37">SUM(J71:J79)</f>
        <v>373.73</v>
      </c>
      <c r="K80" s="25"/>
      <c r="L80" s="19">
        <f t="shared" si="37"/>
        <v>73.63000000000001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427</v>
      </c>
      <c r="G81" s="32">
        <f t="shared" ref="G81" si="38">G70+G80</f>
        <v>19.279999999999998</v>
      </c>
      <c r="H81" s="32">
        <f t="shared" ref="H81" si="39">H70+H80</f>
        <v>14.56</v>
      </c>
      <c r="I81" s="32">
        <f t="shared" ref="I81" si="40">I70+I80</f>
        <v>41.36</v>
      </c>
      <c r="J81" s="32">
        <f t="shared" ref="J81:L81" si="41">J70+J80</f>
        <v>373.73</v>
      </c>
      <c r="K81" s="32"/>
      <c r="L81" s="32">
        <f t="shared" si="41"/>
        <v>73.63000000000001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30</v>
      </c>
      <c r="G90" s="43">
        <v>0.6</v>
      </c>
      <c r="H90" s="43">
        <v>0.1</v>
      </c>
      <c r="I90" s="43">
        <v>3.05</v>
      </c>
      <c r="J90" s="43">
        <v>15.75</v>
      </c>
      <c r="K90" s="44" t="s">
        <v>77</v>
      </c>
      <c r="L90" s="43">
        <v>12.79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80</v>
      </c>
      <c r="G92" s="43">
        <v>15.2</v>
      </c>
      <c r="H92" s="43">
        <v>17.600000000000001</v>
      </c>
      <c r="I92" s="43">
        <v>4.4000000000000004</v>
      </c>
      <c r="J92" s="43">
        <v>236.48</v>
      </c>
      <c r="K92" s="44" t="s">
        <v>79</v>
      </c>
      <c r="L92" s="43">
        <v>51.33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3.1</v>
      </c>
      <c r="H93" s="43">
        <v>5.3</v>
      </c>
      <c r="I93" s="43">
        <v>19.8</v>
      </c>
      <c r="J93" s="43">
        <v>139.4</v>
      </c>
      <c r="K93" s="44" t="s">
        <v>59</v>
      </c>
      <c r="L93" s="43">
        <v>16.34</v>
      </c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1</v>
      </c>
      <c r="H94" s="43">
        <v>0.1</v>
      </c>
      <c r="I94" s="43">
        <v>15.6</v>
      </c>
      <c r="J94" s="43">
        <v>66.900000000000006</v>
      </c>
      <c r="K94" s="44" t="s">
        <v>81</v>
      </c>
      <c r="L94" s="43">
        <v>8.39</v>
      </c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50</v>
      </c>
      <c r="L95" s="43">
        <v>4.5599999999999996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520</v>
      </c>
      <c r="G99" s="19">
        <f t="shared" ref="G99" si="46">SUM(G90:G98)</f>
        <v>24.5</v>
      </c>
      <c r="H99" s="19">
        <f t="shared" ref="H99" si="47">SUM(H90:H98)</f>
        <v>23.600000000000005</v>
      </c>
      <c r="I99" s="19">
        <f t="shared" ref="I99" si="48">SUM(I90:I98)</f>
        <v>72.349999999999994</v>
      </c>
      <c r="J99" s="19">
        <f t="shared" ref="J99:L99" si="49">SUM(J90:J98)</f>
        <v>599.13</v>
      </c>
      <c r="K99" s="25"/>
      <c r="L99" s="19">
        <f t="shared" si="49"/>
        <v>93.410000000000011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24.5</v>
      </c>
      <c r="H100" s="32">
        <f t="shared" ref="H100" si="51">H89+H99</f>
        <v>23.600000000000005</v>
      </c>
      <c r="I100" s="32">
        <f t="shared" ref="I100" si="52">I89+I99</f>
        <v>72.349999999999994</v>
      </c>
      <c r="J100" s="32">
        <f t="shared" ref="J100:L100" si="53">J89+J99</f>
        <v>599.13</v>
      </c>
      <c r="K100" s="32"/>
      <c r="L100" s="32">
        <f t="shared" si="53"/>
        <v>93.410000000000011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40</v>
      </c>
      <c r="F109" s="43">
        <v>60</v>
      </c>
      <c r="G109" s="43">
        <v>0.5</v>
      </c>
      <c r="H109" s="43">
        <v>0.1</v>
      </c>
      <c r="I109" s="43">
        <v>1.5</v>
      </c>
      <c r="J109" s="43">
        <v>8.5</v>
      </c>
      <c r="K109" s="44" t="s">
        <v>85</v>
      </c>
      <c r="L109" s="43">
        <v>7.5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13</v>
      </c>
      <c r="H111" s="43">
        <v>13.2</v>
      </c>
      <c r="I111" s="43">
        <v>7.3</v>
      </c>
      <c r="J111" s="43">
        <v>199.7</v>
      </c>
      <c r="K111" s="44" t="s">
        <v>50</v>
      </c>
      <c r="L111" s="43">
        <v>30.6</v>
      </c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5.3</v>
      </c>
      <c r="H112" s="43">
        <v>4.9000000000000004</v>
      </c>
      <c r="I112" s="43">
        <v>32.799999999999997</v>
      </c>
      <c r="J112" s="43">
        <v>196.8</v>
      </c>
      <c r="K112" s="44" t="s">
        <v>82</v>
      </c>
      <c r="L112" s="43">
        <v>8.31</v>
      </c>
    </row>
    <row r="113" spans="1:12" ht="25.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0.2</v>
      </c>
      <c r="H113" s="43">
        <v>0.1</v>
      </c>
      <c r="I113" s="43">
        <v>6.6</v>
      </c>
      <c r="J113" s="43">
        <v>27.9</v>
      </c>
      <c r="K113" s="44" t="s">
        <v>83</v>
      </c>
      <c r="L113" s="43">
        <v>3.74</v>
      </c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40</v>
      </c>
      <c r="G114" s="43">
        <v>6.1</v>
      </c>
      <c r="H114" s="43">
        <v>0.6</v>
      </c>
      <c r="I114" s="43">
        <v>39.4</v>
      </c>
      <c r="J114" s="43">
        <v>187.5</v>
      </c>
      <c r="K114" s="44" t="s">
        <v>50</v>
      </c>
      <c r="L114" s="43">
        <v>3.04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540</v>
      </c>
      <c r="G118" s="19">
        <f t="shared" ref="G118:J118" si="56">SUM(G109:G117)</f>
        <v>25.1</v>
      </c>
      <c r="H118" s="19">
        <f t="shared" si="56"/>
        <v>18.900000000000002</v>
      </c>
      <c r="I118" s="19">
        <f t="shared" si="56"/>
        <v>87.6</v>
      </c>
      <c r="J118" s="19">
        <f t="shared" si="56"/>
        <v>620.4</v>
      </c>
      <c r="K118" s="25"/>
      <c r="L118" s="19">
        <f t="shared" ref="L118" si="57">SUM(L109:L117)</f>
        <v>53.190000000000005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25.1</v>
      </c>
      <c r="H119" s="32">
        <f t="shared" ref="H119" si="59">H108+H118</f>
        <v>18.900000000000002</v>
      </c>
      <c r="I119" s="32">
        <f t="shared" ref="I119" si="60">I108+I118</f>
        <v>87.6</v>
      </c>
      <c r="J119" s="32">
        <f t="shared" ref="J119:L119" si="61">J108+J118</f>
        <v>620.4</v>
      </c>
      <c r="K119" s="32"/>
      <c r="L119" s="32">
        <f t="shared" si="61"/>
        <v>53.190000000000005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86</v>
      </c>
      <c r="F129" s="43">
        <v>200</v>
      </c>
      <c r="G129" s="57">
        <v>45113</v>
      </c>
      <c r="H129" s="57">
        <v>45081</v>
      </c>
      <c r="I129" s="57">
        <v>45001</v>
      </c>
      <c r="J129" s="43" t="s">
        <v>87</v>
      </c>
      <c r="K129" s="44" t="s">
        <v>88</v>
      </c>
      <c r="L129" s="43">
        <v>5</v>
      </c>
    </row>
    <row r="130" spans="1:12" ht="25.5" x14ac:dyDescent="0.25">
      <c r="A130" s="14"/>
      <c r="B130" s="15"/>
      <c r="C130" s="11"/>
      <c r="D130" s="7" t="s">
        <v>28</v>
      </c>
      <c r="E130" s="42" t="s">
        <v>90</v>
      </c>
      <c r="F130" s="43">
        <v>100</v>
      </c>
      <c r="G130" s="43">
        <v>11</v>
      </c>
      <c r="H130" s="43">
        <v>11</v>
      </c>
      <c r="I130" s="43">
        <v>6.7</v>
      </c>
      <c r="J130" s="43">
        <v>169.7</v>
      </c>
      <c r="K130" s="44" t="s">
        <v>91</v>
      </c>
      <c r="L130" s="43">
        <v>37.81</v>
      </c>
    </row>
    <row r="131" spans="1:12" ht="25.5" x14ac:dyDescent="0.25">
      <c r="A131" s="14"/>
      <c r="B131" s="15"/>
      <c r="C131" s="11"/>
      <c r="D131" s="7" t="s">
        <v>29</v>
      </c>
      <c r="E131" s="42" t="s">
        <v>57</v>
      </c>
      <c r="F131" s="43">
        <v>150</v>
      </c>
      <c r="G131" s="43">
        <v>3.1</v>
      </c>
      <c r="H131" s="43">
        <v>5.3</v>
      </c>
      <c r="I131" s="43">
        <v>19.8</v>
      </c>
      <c r="J131" s="43">
        <v>139.4</v>
      </c>
      <c r="K131" s="44" t="s">
        <v>89</v>
      </c>
      <c r="L131" s="43">
        <v>16.64</v>
      </c>
    </row>
    <row r="132" spans="1:12" ht="25.5" x14ac:dyDescent="0.25">
      <c r="A132" s="14"/>
      <c r="B132" s="15"/>
      <c r="C132" s="11"/>
      <c r="D132" s="7" t="s">
        <v>30</v>
      </c>
      <c r="E132" s="42" t="s">
        <v>92</v>
      </c>
      <c r="F132" s="43">
        <v>200</v>
      </c>
      <c r="G132" s="43">
        <v>0.3</v>
      </c>
      <c r="H132" s="43">
        <v>0.1</v>
      </c>
      <c r="I132" s="43">
        <v>8.4</v>
      </c>
      <c r="J132" s="43">
        <v>35.5</v>
      </c>
      <c r="K132" s="44" t="s">
        <v>93</v>
      </c>
      <c r="L132" s="43">
        <v>15.08</v>
      </c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80</v>
      </c>
      <c r="G133" s="43">
        <v>6.1</v>
      </c>
      <c r="H133" s="43">
        <v>0.6</v>
      </c>
      <c r="I133" s="43">
        <v>39.4</v>
      </c>
      <c r="J133" s="43">
        <v>187.5</v>
      </c>
      <c r="K133" s="44" t="s">
        <v>50</v>
      </c>
      <c r="L133" s="43">
        <v>6.08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45133.5</v>
      </c>
      <c r="H137" s="19">
        <f t="shared" si="64"/>
        <v>45098</v>
      </c>
      <c r="I137" s="19">
        <f t="shared" si="64"/>
        <v>45075.3</v>
      </c>
      <c r="J137" s="19">
        <f t="shared" si="64"/>
        <v>532.1</v>
      </c>
      <c r="K137" s="25"/>
      <c r="L137" s="19">
        <f t="shared" ref="L137" si="65">SUM(L128:L136)</f>
        <v>80.61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730</v>
      </c>
      <c r="G138" s="32">
        <f t="shared" ref="G138" si="66">G127+G137</f>
        <v>45133.5</v>
      </c>
      <c r="H138" s="32">
        <f t="shared" ref="H138" si="67">H127+H137</f>
        <v>45098</v>
      </c>
      <c r="I138" s="32">
        <f t="shared" ref="I138" si="68">I127+I137</f>
        <v>45075.3</v>
      </c>
      <c r="J138" s="32">
        <f t="shared" ref="J138:L138" si="69">J127+J137</f>
        <v>532.1</v>
      </c>
      <c r="K138" s="32"/>
      <c r="L138" s="32">
        <f t="shared" si="69"/>
        <v>80.61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78</v>
      </c>
      <c r="F149" s="43">
        <v>80</v>
      </c>
      <c r="G149" s="43">
        <v>15.21</v>
      </c>
      <c r="H149" s="43">
        <v>17.559999999999999</v>
      </c>
      <c r="I149" s="43">
        <v>4.41</v>
      </c>
      <c r="J149" s="43">
        <v>236.6</v>
      </c>
      <c r="K149" s="44" t="s">
        <v>94</v>
      </c>
      <c r="L149" s="43">
        <v>50.98</v>
      </c>
    </row>
    <row r="150" spans="1:12" ht="25.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3.1</v>
      </c>
      <c r="H150" s="43">
        <v>5.3</v>
      </c>
      <c r="I150" s="43">
        <v>19.8</v>
      </c>
      <c r="J150" s="43">
        <v>139.4</v>
      </c>
      <c r="K150" s="44" t="s">
        <v>89</v>
      </c>
      <c r="L150" s="43">
        <v>16.63</v>
      </c>
    </row>
    <row r="151" spans="1:12" ht="25.5" x14ac:dyDescent="0.25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96</v>
      </c>
      <c r="L151" s="43">
        <v>8.91</v>
      </c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80</v>
      </c>
      <c r="G152" s="43">
        <v>6.1</v>
      </c>
      <c r="H152" s="43">
        <v>0.6</v>
      </c>
      <c r="I152" s="43">
        <v>39.4</v>
      </c>
      <c r="J152" s="43">
        <v>187.5</v>
      </c>
      <c r="K152" s="44" t="s">
        <v>50</v>
      </c>
      <c r="L152" s="43">
        <v>6.08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510</v>
      </c>
      <c r="G156" s="19">
        <f t="shared" ref="G156:J156" si="72">SUM(G147:G155)</f>
        <v>24.61</v>
      </c>
      <c r="H156" s="19">
        <f t="shared" si="72"/>
        <v>23.560000000000002</v>
      </c>
      <c r="I156" s="19">
        <f t="shared" si="72"/>
        <v>73.509999999999991</v>
      </c>
      <c r="J156" s="19">
        <f t="shared" si="72"/>
        <v>605.1</v>
      </c>
      <c r="K156" s="25"/>
      <c r="L156" s="19">
        <f t="shared" ref="L156" si="73">SUM(L147:L155)</f>
        <v>82.6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 t="shared" ref="G157" si="74">G146+G156</f>
        <v>24.61</v>
      </c>
      <c r="H157" s="32">
        <f t="shared" ref="H157" si="75">H146+H156</f>
        <v>23.560000000000002</v>
      </c>
      <c r="I157" s="32">
        <f t="shared" ref="I157" si="76">I146+I156</f>
        <v>73.509999999999991</v>
      </c>
      <c r="J157" s="32">
        <f t="shared" ref="J157:L157" si="77">J146+J156</f>
        <v>605.1</v>
      </c>
      <c r="K157" s="32"/>
      <c r="L157" s="32">
        <f t="shared" si="77"/>
        <v>82.6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85</v>
      </c>
      <c r="G168" s="43">
        <v>16.2</v>
      </c>
      <c r="H168" s="43">
        <v>3.7</v>
      </c>
      <c r="I168" s="43">
        <v>11.4</v>
      </c>
      <c r="J168" s="43">
        <v>143.30000000000001</v>
      </c>
      <c r="K168" s="44" t="s">
        <v>50</v>
      </c>
      <c r="L168" s="43">
        <v>23.63</v>
      </c>
    </row>
    <row r="169" spans="1:12" ht="15" x14ac:dyDescent="0.25">
      <c r="A169" s="23"/>
      <c r="B169" s="15"/>
      <c r="C169" s="11"/>
      <c r="D169" s="7" t="s">
        <v>29</v>
      </c>
      <c r="E169" s="42" t="s">
        <v>97</v>
      </c>
      <c r="F169" s="43">
        <v>150</v>
      </c>
      <c r="G169" s="43">
        <v>8.25</v>
      </c>
      <c r="H169" s="43">
        <v>6.4</v>
      </c>
      <c r="I169" s="43">
        <v>35.9</v>
      </c>
      <c r="J169" s="43">
        <v>233.7</v>
      </c>
      <c r="K169" s="44" t="s">
        <v>98</v>
      </c>
      <c r="L169" s="43">
        <v>10.99</v>
      </c>
    </row>
    <row r="170" spans="1:12" ht="25.5" x14ac:dyDescent="0.2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44" t="s">
        <v>102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80</v>
      </c>
      <c r="G171" s="43">
        <v>6.1</v>
      </c>
      <c r="H171" s="43">
        <v>0.6</v>
      </c>
      <c r="I171" s="43">
        <v>39.4</v>
      </c>
      <c r="J171" s="43">
        <v>187.5</v>
      </c>
      <c r="K171" s="44" t="s">
        <v>50</v>
      </c>
      <c r="L171" s="43">
        <v>6.08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25">
      <c r="A173" s="23"/>
      <c r="B173" s="15"/>
      <c r="C173" s="11"/>
      <c r="D173" s="6"/>
      <c r="E173" s="42" t="s">
        <v>45</v>
      </c>
      <c r="F173" s="43">
        <v>20</v>
      </c>
      <c r="G173" s="43">
        <v>0.5</v>
      </c>
      <c r="H173" s="43">
        <v>0.8</v>
      </c>
      <c r="I173" s="43">
        <v>0.9</v>
      </c>
      <c r="J173" s="43">
        <v>12.5</v>
      </c>
      <c r="K173" s="44" t="s">
        <v>100</v>
      </c>
      <c r="L173" s="43">
        <v>0.9</v>
      </c>
    </row>
    <row r="174" spans="1:12" ht="15" x14ac:dyDescent="0.25">
      <c r="A174" s="23"/>
      <c r="B174" s="15"/>
      <c r="C174" s="11"/>
      <c r="D174" s="6"/>
      <c r="E174" s="42" t="s">
        <v>103</v>
      </c>
      <c r="F174" s="43">
        <v>80</v>
      </c>
      <c r="G174" s="43">
        <v>3.2</v>
      </c>
      <c r="H174" s="43">
        <v>4.8</v>
      </c>
      <c r="I174" s="43">
        <v>9.1999999999999993</v>
      </c>
      <c r="J174" s="43">
        <v>86</v>
      </c>
      <c r="K174" s="44" t="s">
        <v>50</v>
      </c>
      <c r="L174" s="43">
        <v>17.600000000000001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615</v>
      </c>
      <c r="G175" s="19">
        <f t="shared" ref="G175:J175" si="80">SUM(G166:G174)</f>
        <v>34.450000000000003</v>
      </c>
      <c r="H175" s="19">
        <f t="shared" si="80"/>
        <v>16.3</v>
      </c>
      <c r="I175" s="19">
        <f t="shared" si="80"/>
        <v>103.2</v>
      </c>
      <c r="J175" s="19">
        <f t="shared" si="80"/>
        <v>689.8</v>
      </c>
      <c r="K175" s="25"/>
      <c r="L175" s="19">
        <f t="shared" ref="L175" si="81">SUM(L166:L174)</f>
        <v>61.16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615</v>
      </c>
      <c r="G176" s="32">
        <f t="shared" ref="G176" si="82">G165+G175</f>
        <v>34.450000000000003</v>
      </c>
      <c r="H176" s="32">
        <f t="shared" ref="H176" si="83">H165+H175</f>
        <v>16.3</v>
      </c>
      <c r="I176" s="32">
        <f t="shared" ref="I176" si="84">I165+I175</f>
        <v>103.2</v>
      </c>
      <c r="J176" s="32">
        <f t="shared" ref="J176:L176" si="85">J165+J175</f>
        <v>689.8</v>
      </c>
      <c r="K176" s="32"/>
      <c r="L176" s="32">
        <f t="shared" si="85"/>
        <v>61.16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30</v>
      </c>
      <c r="G185" s="43">
        <v>0.6</v>
      </c>
      <c r="H185" s="43">
        <v>0.1</v>
      </c>
      <c r="I185" s="43">
        <v>3.05</v>
      </c>
      <c r="J185" s="43">
        <v>15.75</v>
      </c>
      <c r="K185" s="44" t="s">
        <v>77</v>
      </c>
      <c r="L185" s="43">
        <v>12.79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80</v>
      </c>
      <c r="G187" s="43">
        <v>15.2</v>
      </c>
      <c r="H187" s="43">
        <v>17.600000000000001</v>
      </c>
      <c r="I187" s="43">
        <v>4.4000000000000004</v>
      </c>
      <c r="J187" s="43">
        <v>236.48</v>
      </c>
      <c r="K187" s="44" t="s">
        <v>79</v>
      </c>
      <c r="L187" s="43">
        <v>51.33</v>
      </c>
    </row>
    <row r="188" spans="1:12" ht="15" x14ac:dyDescent="0.25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3.1</v>
      </c>
      <c r="H188" s="43">
        <v>5.3</v>
      </c>
      <c r="I188" s="43">
        <v>19.8</v>
      </c>
      <c r="J188" s="43">
        <v>139.4</v>
      </c>
      <c r="K188" s="44" t="s">
        <v>59</v>
      </c>
      <c r="L188" s="43">
        <v>16.34</v>
      </c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1</v>
      </c>
      <c r="H189" s="43">
        <v>0.1</v>
      </c>
      <c r="I189" s="43">
        <v>15.6</v>
      </c>
      <c r="J189" s="43">
        <v>66.900000000000006</v>
      </c>
      <c r="K189" s="44" t="s">
        <v>81</v>
      </c>
      <c r="L189" s="43">
        <v>8.39</v>
      </c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50</v>
      </c>
      <c r="L190" s="43">
        <v>4.5599999999999996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8">SUM(G185:G193)</f>
        <v>24.5</v>
      </c>
      <c r="H194" s="19">
        <f t="shared" si="88"/>
        <v>23.600000000000005</v>
      </c>
      <c r="I194" s="19">
        <f t="shared" si="88"/>
        <v>72.349999999999994</v>
      </c>
      <c r="J194" s="19">
        <f t="shared" si="88"/>
        <v>599.13</v>
      </c>
      <c r="K194" s="25"/>
      <c r="L194" s="19">
        <f t="shared" ref="L194" si="89">SUM(L185:L193)</f>
        <v>93.410000000000011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520</v>
      </c>
      <c r="G195" s="32">
        <f t="shared" ref="G195" si="90">G184+G194</f>
        <v>24.5</v>
      </c>
      <c r="H195" s="32">
        <f t="shared" ref="H195" si="91">H184+H194</f>
        <v>23.600000000000005</v>
      </c>
      <c r="I195" s="32">
        <f t="shared" ref="I195" si="92">I184+I194</f>
        <v>72.349999999999994</v>
      </c>
      <c r="J195" s="32">
        <f t="shared" ref="J195:L195" si="93">J184+J194</f>
        <v>599.13</v>
      </c>
      <c r="K195" s="32"/>
      <c r="L195" s="32">
        <f t="shared" si="93"/>
        <v>93.410000000000011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4535.7640000000001</v>
      </c>
      <c r="H196" s="34">
        <f t="shared" si="94"/>
        <v>4528.8119999999999</v>
      </c>
      <c r="I196" s="34">
        <f t="shared" si="94"/>
        <v>4579.0370000000003</v>
      </c>
      <c r="J196" s="34">
        <f t="shared" si="94"/>
        <v>610.76900000000012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74.335000000000008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Иванович Сазонов</cp:lastModifiedBy>
  <dcterms:created xsi:type="dcterms:W3CDTF">2022-05-16T14:23:56Z</dcterms:created>
  <dcterms:modified xsi:type="dcterms:W3CDTF">2023-10-24T12:19:45Z</dcterms:modified>
</cp:coreProperties>
</file>